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4686AF21-C0EA-4418-9D5E-BF23F5465E04}" xr6:coauthVersionLast="47" xr6:coauthVersionMax="47" xr10:uidLastSave="{00000000-0000-0000-0000-000000000000}"/>
  <bookViews>
    <workbookView xWindow="480" yWindow="240" windowWidth="18000" windowHeight="12000" xr2:uid="{8AFAC4DF-FFA1-4FCE-ACE7-E97F10E823E2}"/>
  </bookViews>
  <sheets>
    <sheet name="Bestellun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4" i="1" l="1"/>
  <c r="E13" i="1"/>
  <c r="E12" i="1"/>
  <c r="E11" i="1"/>
  <c r="E10" i="1"/>
  <c r="E9" i="1"/>
  <c r="E8" i="1"/>
  <c r="E7" i="1"/>
  <c r="E6" i="1"/>
  <c r="E5" i="1"/>
  <c r="E4" i="1"/>
  <c r="E3" i="1"/>
  <c r="E2" i="1"/>
  <c r="E14" i="1" s="1"/>
</calcChain>
</file>

<file path=xl/sharedStrings.xml><?xml version="1.0" encoding="utf-8"?>
<sst xmlns="http://schemas.openxmlformats.org/spreadsheetml/2006/main" count="30" uniqueCount="28">
  <si>
    <t>Bestell-Nr.</t>
  </si>
  <si>
    <t>Datum</t>
  </si>
  <si>
    <t>Kunde</t>
  </si>
  <si>
    <t>Betrag</t>
  </si>
  <si>
    <t>B-2401</t>
  </si>
  <si>
    <t>Gartenbau Müller</t>
  </si>
  <si>
    <t>B-2402</t>
  </si>
  <si>
    <t>Bäckerei Sonnenschein</t>
  </si>
  <si>
    <t>B-2403</t>
  </si>
  <si>
    <t>Weingut Haas</t>
  </si>
  <si>
    <t>B-2404</t>
  </si>
  <si>
    <t>Autohaus Brandt</t>
  </si>
  <si>
    <t>B-2405</t>
  </si>
  <si>
    <t>B-2406</t>
  </si>
  <si>
    <t>Hotel Seeblick</t>
  </si>
  <si>
    <t>B-2407</t>
  </si>
  <si>
    <t>Praxis Dr. Yilmaz</t>
  </si>
  <si>
    <t>B-2408</t>
  </si>
  <si>
    <t>Elektro Kaiser</t>
  </si>
  <si>
    <t>B-2409</t>
  </si>
  <si>
    <t>Café Lindenblatt</t>
  </si>
  <si>
    <t>B-2410</t>
  </si>
  <si>
    <t>Steuerbüro Becker</t>
  </si>
  <si>
    <t>B-2411</t>
  </si>
  <si>
    <t>B-2412</t>
  </si>
  <si>
    <t>Fahrschule Nowak</t>
  </si>
  <si>
    <t>Summe</t>
  </si>
  <si>
    <t>MwSt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</si>
</sst>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[$€-407]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/>
    <xf numFmtId="14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</cellXfs>
  <cellStyles count="1">
    <cellStyle name="Standard" xfId="0" builtinId="0"/>
  </cellStyles>
  <dxfs count="6">
    <dxf>
      <numFmt numFmtId="165" formatCode="#,##0.00\ [$€-407]"/>
    </dxf>
    <dxf>
      <numFmt numFmtId="165" formatCode="#,##0.00\ [$€-407]"/>
    </dxf>
    <dxf>
      <numFmt numFmtId="165" formatCode="#,##0.00\ [$€-407]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1F3864"/>
        </patternFill>
      </fill>
    </dxf>
    <dxf>
      <numFmt numFmtId="164" formatCode="#,##0.00\ &quot;€&quot;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242B34-D73F-43BA-BDE4-9805DD71B7AF}" name="BestellungenTabelle" displayName="BestellungenTabelle" ref="A1:E14" totalsRowCount="1" headerRowDxfId="3">
  <autoFilter ref="A1:E13" xr:uid="{A5242B34-D73F-43BA-BDE4-9805DD71B7AF}"/>
  <tableColumns count="5">
    <tableColumn id="1" xr3:uid="{BD41BB68-4BFC-44C4-A5E4-05DA30D01C8B}" name="Bestell-Nr." totalsRowLabel="Summe"/>
    <tableColumn id="2" xr3:uid="{E3F91AF3-DE67-489B-828B-77BDBCBA3CD8}" name="Datum" dataDxfId="5"/>
    <tableColumn id="3" xr3:uid="{93A52C05-B152-4498-A3B6-44F3C3D4CE55}" name="Kunde"/>
    <tableColumn id="4" xr3:uid="{4BC934D3-3706-4A9F-BC2A-5B16A90FBC04}" name="Betrag" totalsRowFunction="sum" dataDxfId="4" totalsRowDxfId="1"/>
    <tableColumn id="5" xr3:uid="{BF1777B2-86C9-4FC1-97DB-7157C9AFB37B}" name="MwSt" totalsRowFunction="sum" dataDxfId="2" totalsRowDxfId="0">
      <calculatedColumnFormula>BestellungenTabelle[[#This Row],[Betrag]]*19%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E6FA3-B53C-426B-8DD0-8D2DECE6933A}">
  <dimension ref="A1:E15"/>
  <sheetViews>
    <sheetView tabSelected="1" zoomScaleNormal="100" workbookViewId="0"/>
  </sheetViews>
  <sheetFormatPr baseColWidth="10" defaultRowHeight="14.4" x14ac:dyDescent="0.3"/>
  <cols>
    <col min="1" max="2" width="12.77734375" customWidth="1"/>
    <col min="3" max="3" width="24.77734375" customWidth="1"/>
    <col min="4" max="4" width="12.77734375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27</v>
      </c>
    </row>
    <row r="2" spans="1:5" x14ac:dyDescent="0.3">
      <c r="A2" t="s">
        <v>4</v>
      </c>
      <c r="B2" s="3">
        <v>46267</v>
      </c>
      <c r="C2" t="s">
        <v>5</v>
      </c>
      <c r="D2" s="4">
        <v>1250</v>
      </c>
      <c r="E2" s="6">
        <f>BestellungenTabelle[[#This Row],[Betrag]]*19%</f>
        <v>237.5</v>
      </c>
    </row>
    <row r="3" spans="1:5" x14ac:dyDescent="0.3">
      <c r="A3" t="s">
        <v>6</v>
      </c>
      <c r="B3" s="3">
        <v>46268</v>
      </c>
      <c r="C3" t="s">
        <v>7</v>
      </c>
      <c r="D3" s="4">
        <v>480</v>
      </c>
      <c r="E3" s="6">
        <f>BestellungenTabelle[[#This Row],[Betrag]]*19%</f>
        <v>91.2</v>
      </c>
    </row>
    <row r="4" spans="1:5" x14ac:dyDescent="0.3">
      <c r="A4" t="s">
        <v>8</v>
      </c>
      <c r="B4" s="3">
        <v>46270</v>
      </c>
      <c r="C4" t="s">
        <v>9</v>
      </c>
      <c r="D4" s="4">
        <v>2310.5</v>
      </c>
      <c r="E4" s="6">
        <f>BestellungenTabelle[[#This Row],[Betrag]]*19%</f>
        <v>438.995</v>
      </c>
    </row>
    <row r="5" spans="1:5" x14ac:dyDescent="0.3">
      <c r="A5" t="s">
        <v>10</v>
      </c>
      <c r="B5" s="3">
        <v>46273</v>
      </c>
      <c r="C5" t="s">
        <v>11</v>
      </c>
      <c r="D5" s="4">
        <v>95.9</v>
      </c>
      <c r="E5" s="6">
        <f>BestellungenTabelle[[#This Row],[Betrag]]*19%</f>
        <v>18.221</v>
      </c>
    </row>
    <row r="6" spans="1:5" x14ac:dyDescent="0.3">
      <c r="A6" t="s">
        <v>12</v>
      </c>
      <c r="B6" s="3">
        <v>46274</v>
      </c>
      <c r="C6" t="s">
        <v>5</v>
      </c>
      <c r="D6" s="4">
        <v>760</v>
      </c>
      <c r="E6" s="6">
        <f>BestellungenTabelle[[#This Row],[Betrag]]*19%</f>
        <v>144.4</v>
      </c>
    </row>
    <row r="7" spans="1:5" x14ac:dyDescent="0.3">
      <c r="A7" t="s">
        <v>13</v>
      </c>
      <c r="B7" s="3">
        <v>46276</v>
      </c>
      <c r="C7" t="s">
        <v>14</v>
      </c>
      <c r="D7" s="4">
        <v>1045</v>
      </c>
      <c r="E7" s="6">
        <f>BestellungenTabelle[[#This Row],[Betrag]]*19%</f>
        <v>198.55</v>
      </c>
    </row>
    <row r="8" spans="1:5" x14ac:dyDescent="0.3">
      <c r="A8" t="s">
        <v>15</v>
      </c>
      <c r="B8" s="3">
        <v>46277</v>
      </c>
      <c r="C8" t="s">
        <v>16</v>
      </c>
      <c r="D8" s="4">
        <v>330</v>
      </c>
      <c r="E8" s="6">
        <f>BestellungenTabelle[[#This Row],[Betrag]]*19%</f>
        <v>62.7</v>
      </c>
    </row>
    <row r="9" spans="1:5" x14ac:dyDescent="0.3">
      <c r="A9" t="s">
        <v>17</v>
      </c>
      <c r="B9" s="3">
        <v>46280</v>
      </c>
      <c r="C9" t="s">
        <v>18</v>
      </c>
      <c r="D9" s="4">
        <v>615</v>
      </c>
      <c r="E9" s="6">
        <f>BestellungenTabelle[[#This Row],[Betrag]]*19%</f>
        <v>116.85</v>
      </c>
    </row>
    <row r="10" spans="1:5" x14ac:dyDescent="0.3">
      <c r="A10" t="s">
        <v>19</v>
      </c>
      <c r="B10" s="3">
        <v>46281</v>
      </c>
      <c r="C10" t="s">
        <v>20</v>
      </c>
      <c r="D10" s="4">
        <v>1890</v>
      </c>
      <c r="E10" s="6">
        <f>BestellungenTabelle[[#This Row],[Betrag]]*19%</f>
        <v>359.1</v>
      </c>
    </row>
    <row r="11" spans="1:5" x14ac:dyDescent="0.3">
      <c r="A11" t="s">
        <v>21</v>
      </c>
      <c r="B11" s="3">
        <v>46283</v>
      </c>
      <c r="C11" t="s">
        <v>22</v>
      </c>
      <c r="D11" s="4">
        <v>245</v>
      </c>
      <c r="E11" s="6">
        <f>BestellungenTabelle[[#This Row],[Betrag]]*19%</f>
        <v>46.55</v>
      </c>
    </row>
    <row r="12" spans="1:5" x14ac:dyDescent="0.3">
      <c r="A12" t="s">
        <v>23</v>
      </c>
      <c r="B12" s="3">
        <v>46287</v>
      </c>
      <c r="C12" t="s">
        <v>7</v>
      </c>
      <c r="D12" s="4">
        <v>3120</v>
      </c>
      <c r="E12" s="6">
        <f>BestellungenTabelle[[#This Row],[Betrag]]*19%</f>
        <v>592.79999999999995</v>
      </c>
    </row>
    <row r="13" spans="1:5" x14ac:dyDescent="0.3">
      <c r="A13" t="s">
        <v>24</v>
      </c>
      <c r="B13" s="3">
        <v>46290</v>
      </c>
      <c r="C13" t="s">
        <v>25</v>
      </c>
      <c r="D13" s="4">
        <v>570</v>
      </c>
      <c r="E13" s="6">
        <f>BestellungenTabelle[[#This Row],[Betrag]]*19%</f>
        <v>108.3</v>
      </c>
    </row>
    <row r="14" spans="1:5" x14ac:dyDescent="0.3">
      <c r="A14" t="s">
        <v>26</v>
      </c>
      <c r="D14" s="6">
        <f>SUBTOTAL(109,BestellungenTabelle[Betrag])</f>
        <v>12711.4</v>
      </c>
      <c r="E14" s="6">
        <f>SUBTOTAL(109,BestellungenTabelle[MwSt])</f>
        <v>2415.1660000000002</v>
      </c>
    </row>
    <row r="15" spans="1:5" x14ac:dyDescent="0.3">
      <c r="C15" s="1"/>
      <c r="D15" s="5"/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Bestellungen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2026-10-11T20:54:18Z</dcterms:created>
  <dcterms:modified xsi:type="dcterms:W3CDTF">2026-10-25T11:15:10Z</dcterms:modified>
</cp:coreProperties>
</file>